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Tadeo\Fichas técnicas\2025\"/>
    </mc:Choice>
  </mc:AlternateContent>
  <bookViews>
    <workbookView xWindow="0" yWindow="0" windowWidth="19200" windowHeight="11595"/>
  </bookViews>
  <sheets>
    <sheet name="FT 7" sheetId="1" r:id="rId1"/>
    <sheet name=" FT 8" sheetId="2" r:id="rId2"/>
  </sheet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19" i="2" l="1"/>
  <c r="G18" i="2"/>
  <c r="G17" i="2"/>
  <c r="G16" i="2"/>
  <c r="G15" i="2"/>
  <c r="G14" i="2"/>
  <c r="G13" i="2"/>
  <c r="G12" i="2"/>
  <c r="G11" i="2"/>
  <c r="G10" i="2"/>
  <c r="G9" i="2"/>
  <c r="F19" i="2"/>
  <c r="F18" i="2"/>
  <c r="F17" i="2"/>
  <c r="F16" i="2"/>
  <c r="F15" i="2"/>
  <c r="F14" i="2"/>
  <c r="F13" i="2"/>
  <c r="F12" i="2"/>
  <c r="F11" i="2"/>
  <c r="F10" i="2"/>
  <c r="F9" i="2"/>
  <c r="D19" i="2" l="1"/>
  <c r="D18" i="2"/>
  <c r="D17" i="2"/>
  <c r="D16" i="2"/>
  <c r="D15" i="2"/>
  <c r="D14" i="2"/>
  <c r="D13" i="2"/>
  <c r="D12" i="2"/>
  <c r="D11" i="2"/>
  <c r="D10" i="2"/>
  <c r="D9" i="2"/>
</calcChain>
</file>

<file path=xl/sharedStrings.xml><?xml version="1.0" encoding="utf-8"?>
<sst xmlns="http://schemas.openxmlformats.org/spreadsheetml/2006/main" count="76" uniqueCount="66">
  <si>
    <t>EXPORTACIONES DE MEDICAMENTOS</t>
  </si>
  <si>
    <t>En millones de U$S. Por países.</t>
  </si>
  <si>
    <t>China</t>
  </si>
  <si>
    <t>En millones de U$S. Por regiones.</t>
  </si>
  <si>
    <t>Región</t>
  </si>
  <si>
    <t>Total general</t>
  </si>
  <si>
    <t>India</t>
  </si>
  <si>
    <t>Medio Oriente</t>
  </si>
  <si>
    <t>FICHA TÉCNICA Nº 7</t>
  </si>
  <si>
    <t>Rusia</t>
  </si>
  <si>
    <t>Otros</t>
  </si>
  <si>
    <t>América del Norte</t>
  </si>
  <si>
    <t>Europa</t>
  </si>
  <si>
    <t>Asia</t>
  </si>
  <si>
    <t>África</t>
  </si>
  <si>
    <t>Fuente: INDEC y ADUANA. Capítulo 30 de la N.C.M. "Productos farmacéuticos"</t>
  </si>
  <si>
    <t xml:space="preserve">* Dada la restricción informativa de INDEC, la información es provisoria y sujeta a modificaciones. </t>
  </si>
  <si>
    <t xml:space="preserve">  El desagregado por pais o región se calcula en proporción a los datos de ADUANA, cuya diferencia</t>
  </si>
  <si>
    <t xml:space="preserve">  se encuentra entre el 5% y el 2%.</t>
  </si>
  <si>
    <t>FICHA TÉCNICA Nº 8</t>
  </si>
  <si>
    <t>Destino</t>
  </si>
  <si>
    <t>Total</t>
  </si>
  <si>
    <t>Uruguay</t>
  </si>
  <si>
    <t>Brasil</t>
  </si>
  <si>
    <t>Paraguay</t>
  </si>
  <si>
    <t>Estados Unidos</t>
  </si>
  <si>
    <t>Francia</t>
  </si>
  <si>
    <t>Chile</t>
  </si>
  <si>
    <t>Ecuador</t>
  </si>
  <si>
    <t>Colombia</t>
  </si>
  <si>
    <t>Bolivia</t>
  </si>
  <si>
    <t>Tailandia</t>
  </si>
  <si>
    <t>Vietnam</t>
  </si>
  <si>
    <t>Corea del Sur</t>
  </si>
  <si>
    <t>Guatemala</t>
  </si>
  <si>
    <t>Costa Rica</t>
  </si>
  <si>
    <t>Nicaragua</t>
  </si>
  <si>
    <t>Italia</t>
  </si>
  <si>
    <t>Indonesia</t>
  </si>
  <si>
    <t>El Salvador</t>
  </si>
  <si>
    <t>Filipinas</t>
  </si>
  <si>
    <t>Venezuela</t>
  </si>
  <si>
    <t>Georgia</t>
  </si>
  <si>
    <t>Mercosur</t>
  </si>
  <si>
    <t>Resto de Aladi</t>
  </si>
  <si>
    <t>Honduras</t>
  </si>
  <si>
    <t>Argelia</t>
  </si>
  <si>
    <t>España</t>
  </si>
  <si>
    <t>Part % 2014</t>
  </si>
  <si>
    <t>Part % 2024</t>
  </si>
  <si>
    <t>Var absoluta 2024-2014</t>
  </si>
  <si>
    <t>México</t>
  </si>
  <si>
    <t>Perú</t>
  </si>
  <si>
    <t>República Dominicana</t>
  </si>
  <si>
    <t>Panamá</t>
  </si>
  <si>
    <t>Canadá</t>
  </si>
  <si>
    <t>Líbano</t>
  </si>
  <si>
    <t>Sudáfrica</t>
  </si>
  <si>
    <t>Emiratos Árabes Unidos</t>
  </si>
  <si>
    <t>Turquía</t>
  </si>
  <si>
    <t>Pakistán</t>
  </si>
  <si>
    <t>Irak</t>
  </si>
  <si>
    <t>Países Bajos</t>
  </si>
  <si>
    <t>Japón</t>
  </si>
  <si>
    <t>Sri Lanka</t>
  </si>
  <si>
    <t>Kazajistán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</si>
</sst>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_-* #,##0.00\ _€_-;\-* #,##0.00\ _€_-;_-* &quot;-&quot;??\ _€_-;_-@_-"/>
    <numFmt numFmtId="165" formatCode="#,##0.0"/>
    <numFmt numFmtId="166" formatCode="0.0%"/>
    <numFmt numFmtId="167" formatCode="0.0"/>
    <numFmt numFmtId="168" formatCode="_-* #,##0.0\ _€_-;\-* #,##0.0\ _€_-;_-* &quot;-&quot;??\ _€_-;_-@_-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i/>
      <sz val="9"/>
      <name val="Arial"/>
      <family val="2"/>
    </font>
    <font>
      <sz val="9"/>
      <name val="Arial"/>
      <family val="2"/>
    </font>
    <font>
      <b/>
      <sz val="12"/>
      <name val="Calibri"/>
      <family val="2"/>
      <scheme val="minor"/>
    </font>
    <font>
      <b/>
      <sz val="11"/>
      <color theme="1"/>
      <name val="Arial"/>
      <family val="2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6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4">
    <xf numFmtId="0" fontId="0" fillId="0" borderId="0"/>
    <xf numFmtId="9" fontId="1" fillId="0" borderId="0" applyFont="0" applyFill="0" applyBorder="0" applyAlignment="0" applyProtection="0"/>
    <xf numFmtId="0" fontId="2" fillId="0" borderId="0"/>
    <xf numFmtId="164" fontId="1" fillId="0" borderId="0" applyFont="0" applyFill="0" applyBorder="0" applyAlignment="0" applyProtection="0"/>
  </cellStyleXfs>
  <cellXfs count="60">
    <xf numFmtId="0" fontId="0" fillId="0" borderId="0" xfId="0"/>
    <xf numFmtId="0" fontId="3" fillId="0" borderId="0" xfId="0" applyFont="1"/>
    <xf numFmtId="0" fontId="4" fillId="0" borderId="0" xfId="0" applyFont="1" applyFill="1" applyBorder="1"/>
    <xf numFmtId="0" fontId="4" fillId="0" borderId="0" xfId="0" quotePrefix="1" applyFont="1" applyFill="1" applyBorder="1" applyAlignment="1">
      <alignment horizontal="left"/>
    </xf>
    <xf numFmtId="0" fontId="4" fillId="0" borderId="1" xfId="0" applyFont="1" applyBorder="1"/>
    <xf numFmtId="0" fontId="5" fillId="0" borderId="1" xfId="0" applyFont="1" applyBorder="1"/>
    <xf numFmtId="0" fontId="5" fillId="0" borderId="7" xfId="0" applyFont="1" applyBorder="1"/>
    <xf numFmtId="0" fontId="6" fillId="0" borderId="0" xfId="2" applyFont="1"/>
    <xf numFmtId="166" fontId="4" fillId="0" borderId="2" xfId="0" applyNumberFormat="1" applyFont="1" applyBorder="1" applyAlignment="1">
      <alignment horizontal="center"/>
    </xf>
    <xf numFmtId="165" fontId="4" fillId="0" borderId="3" xfId="0" applyNumberFormat="1" applyFont="1" applyBorder="1" applyAlignment="1">
      <alignment horizontal="center"/>
    </xf>
    <xf numFmtId="166" fontId="5" fillId="0" borderId="2" xfId="1" applyNumberFormat="1" applyFont="1" applyBorder="1" applyAlignment="1">
      <alignment horizontal="center"/>
    </xf>
    <xf numFmtId="165" fontId="5" fillId="0" borderId="3" xfId="0" applyNumberFormat="1" applyFont="1" applyBorder="1" applyAlignment="1">
      <alignment horizontal="center"/>
    </xf>
    <xf numFmtId="0" fontId="5" fillId="0" borderId="1" xfId="0" quotePrefix="1" applyFont="1" applyBorder="1" applyAlignment="1">
      <alignment horizontal="left"/>
    </xf>
    <xf numFmtId="0" fontId="4" fillId="0" borderId="8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5" fillId="0" borderId="4" xfId="0" applyFont="1" applyBorder="1"/>
    <xf numFmtId="0" fontId="5" fillId="0" borderId="5" xfId="0" applyFont="1" applyBorder="1"/>
    <xf numFmtId="0" fontId="7" fillId="0" borderId="0" xfId="0" quotePrefix="1" applyFont="1" applyAlignment="1">
      <alignment horizontal="left"/>
    </xf>
    <xf numFmtId="166" fontId="5" fillId="0" borderId="5" xfId="1" applyNumberFormat="1" applyFont="1" applyBorder="1" applyAlignment="1">
      <alignment horizontal="center"/>
    </xf>
    <xf numFmtId="165" fontId="5" fillId="0" borderId="6" xfId="0" applyNumberFormat="1" applyFont="1" applyBorder="1" applyAlignment="1">
      <alignment horizontal="center"/>
    </xf>
    <xf numFmtId="0" fontId="8" fillId="0" borderId="12" xfId="0" applyFont="1" applyBorder="1" applyAlignment="1">
      <alignment horizontal="center" vertical="center" wrapText="1"/>
    </xf>
    <xf numFmtId="0" fontId="8" fillId="0" borderId="13" xfId="0" applyFont="1" applyBorder="1" applyAlignment="1">
      <alignment horizontal="center" vertical="center" wrapText="1"/>
    </xf>
    <xf numFmtId="0" fontId="9" fillId="0" borderId="16" xfId="0" applyFont="1" applyFill="1" applyBorder="1" applyAlignment="1">
      <alignment horizontal="center" vertical="center" wrapText="1"/>
    </xf>
    <xf numFmtId="0" fontId="9" fillId="0" borderId="17" xfId="0" applyFont="1" applyFill="1" applyBorder="1" applyAlignment="1">
      <alignment horizontal="center" vertical="center" wrapText="1"/>
    </xf>
    <xf numFmtId="0" fontId="9" fillId="0" borderId="17" xfId="0" quotePrefix="1" applyFont="1" applyFill="1" applyBorder="1" applyAlignment="1">
      <alignment horizontal="center" vertical="center" wrapText="1"/>
    </xf>
    <xf numFmtId="0" fontId="9" fillId="0" borderId="18" xfId="0" quotePrefix="1" applyFont="1" applyFill="1" applyBorder="1" applyAlignment="1">
      <alignment horizontal="center" vertical="center" wrapText="1"/>
    </xf>
    <xf numFmtId="166" fontId="5" fillId="0" borderId="11" xfId="1" applyNumberFormat="1" applyFont="1" applyBorder="1" applyAlignment="1">
      <alignment horizontal="center"/>
    </xf>
    <xf numFmtId="0" fontId="9" fillId="0" borderId="14" xfId="0" applyFont="1" applyFill="1" applyBorder="1" applyAlignment="1">
      <alignment horizontal="center" vertical="center" wrapText="1"/>
    </xf>
    <xf numFmtId="0" fontId="9" fillId="0" borderId="15" xfId="0" applyFont="1" applyFill="1" applyBorder="1" applyAlignment="1">
      <alignment horizontal="center" vertical="center" wrapText="1"/>
    </xf>
    <xf numFmtId="0" fontId="9" fillId="0" borderId="15" xfId="0" quotePrefix="1" applyFont="1" applyFill="1" applyBorder="1" applyAlignment="1">
      <alignment horizontal="center" vertical="center" wrapText="1"/>
    </xf>
    <xf numFmtId="165" fontId="4" fillId="0" borderId="2" xfId="0" applyNumberFormat="1" applyFont="1" applyFill="1" applyBorder="1" applyAlignment="1">
      <alignment horizontal="center"/>
    </xf>
    <xf numFmtId="165" fontId="5" fillId="0" borderId="2" xfId="0" applyNumberFormat="1" applyFont="1" applyFill="1" applyBorder="1" applyAlignment="1">
      <alignment horizontal="center"/>
    </xf>
    <xf numFmtId="0" fontId="0" fillId="0" borderId="0" xfId="0" applyFill="1"/>
    <xf numFmtId="0" fontId="4" fillId="0" borderId="9" xfId="0" applyFont="1" applyFill="1" applyBorder="1" applyAlignment="1">
      <alignment horizontal="center" vertical="center" wrapText="1"/>
    </xf>
    <xf numFmtId="165" fontId="5" fillId="0" borderId="5" xfId="0" applyNumberFormat="1" applyFont="1" applyFill="1" applyBorder="1" applyAlignment="1">
      <alignment horizontal="center"/>
    </xf>
    <xf numFmtId="167" fontId="4" fillId="0" borderId="2" xfId="0" applyNumberFormat="1" applyFont="1" applyFill="1" applyBorder="1" applyAlignment="1">
      <alignment horizontal="center" vertical="center"/>
    </xf>
    <xf numFmtId="166" fontId="5" fillId="0" borderId="11" xfId="1" applyNumberFormat="1" applyFont="1" applyBorder="1" applyAlignment="1">
      <alignment horizontal="center" vertical="center"/>
    </xf>
    <xf numFmtId="0" fontId="10" fillId="0" borderId="0" xfId="0" applyFont="1" applyFill="1" applyAlignment="1">
      <alignment vertical="center"/>
    </xf>
    <xf numFmtId="0" fontId="0" fillId="0" borderId="0" xfId="0" applyAlignment="1"/>
    <xf numFmtId="0" fontId="8" fillId="0" borderId="19" xfId="0" applyFont="1" applyBorder="1" applyAlignment="1">
      <alignment horizontal="center" vertical="center" wrapText="1"/>
    </xf>
    <xf numFmtId="0" fontId="5" fillId="0" borderId="20" xfId="0" applyFont="1" applyBorder="1"/>
    <xf numFmtId="0" fontId="9" fillId="0" borderId="21" xfId="0" quotePrefix="1" applyFont="1" applyFill="1" applyBorder="1" applyAlignment="1">
      <alignment horizontal="center" vertical="center" wrapText="1"/>
    </xf>
    <xf numFmtId="0" fontId="8" fillId="0" borderId="22" xfId="0" applyFont="1" applyBorder="1" applyAlignment="1">
      <alignment horizontal="center" vertical="center" wrapText="1"/>
    </xf>
    <xf numFmtId="168" fontId="4" fillId="0" borderId="11" xfId="3" applyNumberFormat="1" applyFont="1" applyBorder="1" applyAlignment="1">
      <alignment horizontal="center"/>
    </xf>
    <xf numFmtId="0" fontId="9" fillId="0" borderId="25" xfId="0" applyFont="1" applyFill="1" applyBorder="1" applyAlignment="1">
      <alignment horizontal="center" vertical="center" wrapText="1"/>
    </xf>
    <xf numFmtId="164" fontId="5" fillId="0" borderId="11" xfId="3" applyFont="1" applyBorder="1" applyAlignment="1">
      <alignment horizontal="center"/>
    </xf>
    <xf numFmtId="164" fontId="5" fillId="0" borderId="11" xfId="3" applyFont="1" applyBorder="1" applyAlignment="1">
      <alignment horizontal="center" vertical="center"/>
    </xf>
    <xf numFmtId="168" fontId="5" fillId="0" borderId="11" xfId="3" applyNumberFormat="1" applyFont="1" applyBorder="1" applyAlignment="1">
      <alignment horizontal="center"/>
    </xf>
    <xf numFmtId="168" fontId="5" fillId="0" borderId="2" xfId="3" applyNumberFormat="1" applyFont="1" applyBorder="1" applyAlignment="1">
      <alignment horizontal="center"/>
    </xf>
    <xf numFmtId="168" fontId="5" fillId="0" borderId="5" xfId="3" applyNumberFormat="1" applyFont="1" applyBorder="1"/>
    <xf numFmtId="168" fontId="0" fillId="0" borderId="0" xfId="3" applyNumberFormat="1" applyFont="1"/>
    <xf numFmtId="165" fontId="4" fillId="0" borderId="2" xfId="3" applyNumberFormat="1" applyFont="1" applyBorder="1" applyAlignment="1">
      <alignment horizontal="center"/>
    </xf>
    <xf numFmtId="168" fontId="4" fillId="0" borderId="23" xfId="3" applyNumberFormat="1" applyFont="1" applyBorder="1" applyAlignment="1">
      <alignment horizontal="center"/>
    </xf>
    <xf numFmtId="168" fontId="5" fillId="0" borderId="23" xfId="3" applyNumberFormat="1" applyFont="1" applyBorder="1" applyAlignment="1">
      <alignment horizontal="center"/>
    </xf>
    <xf numFmtId="168" fontId="5" fillId="0" borderId="23" xfId="3" applyNumberFormat="1" applyFont="1" applyBorder="1" applyAlignment="1">
      <alignment horizontal="center" vertical="center"/>
    </xf>
    <xf numFmtId="168" fontId="5" fillId="0" borderId="24" xfId="3" applyNumberFormat="1" applyFont="1" applyBorder="1"/>
    <xf numFmtId="166" fontId="0" fillId="0" borderId="0" xfId="1" applyNumberFormat="1" applyFont="1"/>
    <xf numFmtId="9" fontId="0" fillId="0" borderId="0" xfId="1" applyNumberFormat="1" applyFont="1"/>
    <xf numFmtId="10" fontId="0" fillId="0" borderId="0" xfId="1" applyNumberFormat="1" applyFont="1"/>
  </cellXfs>
  <cellStyles count="4">
    <cellStyle name="Millares" xfId="3" builtinId="3"/>
    <cellStyle name="Normal" xfId="0" builtinId="0"/>
    <cellStyle name="Normal 12" xfId="2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I54"/>
  <sheetViews>
    <sheetView tabSelected="1" workbookViewId="0"/>
  </sheetViews>
  <sheetFormatPr baseColWidth="10" defaultRowHeight="15" x14ac:dyDescent="0.25"/>
  <cols>
    <col min="2" max="2" width="25.28515625" customWidth="1"/>
    <col min="3" max="3" width="12.140625" style="51" bestFit="1" customWidth="1"/>
    <col min="7" max="7" width="11.42578125" style="51"/>
  </cols>
  <sheetData>
    <row r="1" spans="2:9" ht="18" customHeight="1" x14ac:dyDescent="0.25">
      <c r="B1" s="1" t="s">
        <v>8</v>
      </c>
      <c r="C1"/>
      <c r="G1"/>
    </row>
    <row r="2" spans="2:9" ht="18" customHeight="1" x14ac:dyDescent="0.25">
      <c r="B2" s="2" t="s">
        <v>0</v>
      </c>
      <c r="C2"/>
      <c r="G2"/>
    </row>
    <row r="3" spans="2:9" ht="18" customHeight="1" x14ac:dyDescent="0.25">
      <c r="B3" s="2" t="s">
        <v>1</v>
      </c>
      <c r="C3" s="38"/>
      <c r="D3" s="38"/>
      <c r="E3" s="38"/>
      <c r="F3" s="38"/>
      <c r="G3" s="38"/>
      <c r="I3" s="33"/>
    </row>
    <row r="4" spans="2:9" ht="15.75" thickBot="1" x14ac:dyDescent="0.3">
      <c r="B4" s="33"/>
      <c r="C4" s="33"/>
      <c r="D4" s="33"/>
      <c r="E4" s="33"/>
      <c r="F4" s="33"/>
      <c r="G4" s="33"/>
      <c r="I4" s="33"/>
    </row>
    <row r="5" spans="2:9" ht="47.45" customHeight="1" thickBot="1" x14ac:dyDescent="0.3">
      <c r="B5" s="28" t="s">
        <v>20</v>
      </c>
      <c r="C5" s="29">
        <v>2014</v>
      </c>
      <c r="D5" s="29" t="s">
        <v>48</v>
      </c>
      <c r="E5" s="45">
        <v>2024</v>
      </c>
      <c r="F5" s="30" t="s">
        <v>49</v>
      </c>
      <c r="G5" s="42" t="s">
        <v>50</v>
      </c>
    </row>
    <row r="6" spans="2:9" ht="15.75" x14ac:dyDescent="0.25">
      <c r="B6" s="21"/>
      <c r="C6" s="22"/>
      <c r="D6" s="22"/>
      <c r="E6" s="40"/>
      <c r="F6" s="22"/>
      <c r="G6" s="43"/>
    </row>
    <row r="7" spans="2:9" x14ac:dyDescent="0.25">
      <c r="B7" s="4" t="s">
        <v>21</v>
      </c>
      <c r="C7" s="52">
        <v>845.85193751000077</v>
      </c>
      <c r="D7" s="8">
        <v>1</v>
      </c>
      <c r="E7" s="44">
        <v>991</v>
      </c>
      <c r="F7" s="8">
        <v>1</v>
      </c>
      <c r="G7" s="53">
        <v>145.14806248999923</v>
      </c>
    </row>
    <row r="8" spans="2:9" x14ac:dyDescent="0.25">
      <c r="B8" s="5"/>
      <c r="C8" s="49"/>
      <c r="D8" s="10"/>
      <c r="E8" s="46"/>
      <c r="F8" s="10"/>
      <c r="G8" s="54">
        <v>0</v>
      </c>
    </row>
    <row r="9" spans="2:9" x14ac:dyDescent="0.25">
      <c r="B9" s="5" t="s">
        <v>22</v>
      </c>
      <c r="C9" s="49">
        <v>156.80568649928057</v>
      </c>
      <c r="D9" s="27">
        <v>0.185381955807634</v>
      </c>
      <c r="E9" s="48">
        <v>197.29623009156461</v>
      </c>
      <c r="F9" s="27">
        <v>0.19908802229219436</v>
      </c>
      <c r="G9" s="54">
        <v>40.490543592284041</v>
      </c>
      <c r="I9" s="59"/>
    </row>
    <row r="10" spans="2:9" x14ac:dyDescent="0.25">
      <c r="B10" s="5" t="s">
        <v>23</v>
      </c>
      <c r="C10" s="49">
        <v>145.54165696513181</v>
      </c>
      <c r="D10" s="27">
        <v>0.17206516945929562</v>
      </c>
      <c r="E10" s="48">
        <v>96.495520993403488</v>
      </c>
      <c r="F10" s="27">
        <v>9.7371867803636214E-2</v>
      </c>
      <c r="G10" s="54">
        <v>-49.046135971728319</v>
      </c>
      <c r="I10" s="59"/>
    </row>
    <row r="11" spans="2:9" x14ac:dyDescent="0.25">
      <c r="B11" s="5" t="s">
        <v>24</v>
      </c>
      <c r="C11" s="49">
        <v>42.152530980675699</v>
      </c>
      <c r="D11" s="27">
        <v>4.9834408495608981E-2</v>
      </c>
      <c r="E11" s="48">
        <v>71.952476247817557</v>
      </c>
      <c r="F11" s="27">
        <v>7.2605929614346684E-2</v>
      </c>
      <c r="G11" s="54">
        <v>29.799945267141858</v>
      </c>
    </row>
    <row r="12" spans="2:9" x14ac:dyDescent="0.25">
      <c r="B12" s="5" t="s">
        <v>51</v>
      </c>
      <c r="C12" s="49">
        <v>38.302242153293406</v>
      </c>
      <c r="D12" s="27">
        <v>4.5282443007752228E-2</v>
      </c>
      <c r="E12" s="48">
        <v>52.22115252104706</v>
      </c>
      <c r="F12" s="27">
        <v>5.269541122204547E-2</v>
      </c>
      <c r="G12" s="54">
        <v>13.918910367753654</v>
      </c>
    </row>
    <row r="13" spans="2:9" x14ac:dyDescent="0.25">
      <c r="B13" s="5" t="s">
        <v>29</v>
      </c>
      <c r="C13" s="49">
        <v>35.125960899330572</v>
      </c>
      <c r="D13" s="27">
        <v>4.1527316237796368E-2</v>
      </c>
      <c r="E13" s="48">
        <v>47.357625457545169</v>
      </c>
      <c r="F13" s="27">
        <v>4.7787714891569293E-2</v>
      </c>
      <c r="G13" s="54">
        <v>12.231664558214597</v>
      </c>
    </row>
    <row r="14" spans="2:9" x14ac:dyDescent="0.25">
      <c r="B14" s="5" t="s">
        <v>28</v>
      </c>
      <c r="C14" s="49">
        <v>29.464894893987257</v>
      </c>
      <c r="D14" s="27">
        <v>3.48345775275107E-2</v>
      </c>
      <c r="E14" s="48">
        <v>45.248563386447586</v>
      </c>
      <c r="F14" s="27">
        <v>4.5659498876334595E-2</v>
      </c>
      <c r="G14" s="54">
        <v>15.783668492460329</v>
      </c>
    </row>
    <row r="15" spans="2:9" x14ac:dyDescent="0.25">
      <c r="B15" s="5" t="s">
        <v>2</v>
      </c>
      <c r="C15" s="49">
        <v>26.752531137939677</v>
      </c>
      <c r="D15" s="27">
        <v>3.1627912583250865E-2</v>
      </c>
      <c r="E15" s="48">
        <v>40.76276330207979</v>
      </c>
      <c r="F15" s="27">
        <v>4.1132959941553776E-2</v>
      </c>
      <c r="G15" s="54">
        <v>14.010232164140113</v>
      </c>
    </row>
    <row r="16" spans="2:9" x14ac:dyDescent="0.25">
      <c r="B16" s="5" t="s">
        <v>27</v>
      </c>
      <c r="C16" s="49">
        <v>43.252482813577693</v>
      </c>
      <c r="D16" s="27">
        <v>5.113481555755886E-2</v>
      </c>
      <c r="E16" s="48">
        <v>36.286692588379758</v>
      </c>
      <c r="F16" s="27">
        <v>3.6616238737012877E-2</v>
      </c>
      <c r="G16" s="54">
        <v>-6.9657902251979351</v>
      </c>
    </row>
    <row r="17" spans="2:9" x14ac:dyDescent="0.25">
      <c r="B17" s="5" t="s">
        <v>26</v>
      </c>
      <c r="C17" s="49">
        <v>26.14111884293273</v>
      </c>
      <c r="D17" s="27">
        <v>3.0905076507699854E-2</v>
      </c>
      <c r="E17" s="48">
        <v>35.834752874766473</v>
      </c>
      <c r="F17" s="27">
        <v>3.6160194626404109E-2</v>
      </c>
      <c r="G17" s="54">
        <v>9.6936340318337422</v>
      </c>
    </row>
    <row r="18" spans="2:9" x14ac:dyDescent="0.25">
      <c r="B18" s="5" t="s">
        <v>25</v>
      </c>
      <c r="C18" s="49">
        <v>34.090014464452551</v>
      </c>
      <c r="D18" s="27">
        <v>4.0302578918014829E-2</v>
      </c>
      <c r="E18" s="48">
        <v>34.69949386950799</v>
      </c>
      <c r="F18" s="27">
        <v>3.5014625498998982E-2</v>
      </c>
      <c r="G18" s="54">
        <v>0.60947940505543841</v>
      </c>
    </row>
    <row r="19" spans="2:9" x14ac:dyDescent="0.25">
      <c r="B19" s="5" t="s">
        <v>52</v>
      </c>
      <c r="C19" s="49">
        <v>25.243015348622009</v>
      </c>
      <c r="D19" s="27">
        <v>2.9843302626854303E-2</v>
      </c>
      <c r="E19" s="48">
        <v>33.415689976094242</v>
      </c>
      <c r="F19" s="27">
        <v>3.3719162438036569E-2</v>
      </c>
      <c r="G19" s="54">
        <v>8.1726746274722331</v>
      </c>
    </row>
    <row r="20" spans="2:9" x14ac:dyDescent="0.25">
      <c r="B20" s="5" t="s">
        <v>53</v>
      </c>
      <c r="C20" s="49">
        <v>13.730812890920314</v>
      </c>
      <c r="D20" s="27">
        <v>1.6233116319790863E-2</v>
      </c>
      <c r="E20" s="48">
        <v>31.034674254793941</v>
      </c>
      <c r="F20" s="27">
        <v>3.1316522961446963E-2</v>
      </c>
      <c r="G20" s="54">
        <v>17.303861363873629</v>
      </c>
    </row>
    <row r="21" spans="2:9" x14ac:dyDescent="0.25">
      <c r="B21" s="5" t="s">
        <v>47</v>
      </c>
      <c r="C21" s="49">
        <v>1.7716131782599176</v>
      </c>
      <c r="D21" s="27">
        <v>2.0944719751723349E-3</v>
      </c>
      <c r="E21" s="48">
        <v>28.732575254436274</v>
      </c>
      <c r="F21" s="27">
        <v>2.8993516906595636E-2</v>
      </c>
      <c r="G21" s="54">
        <v>26.960962076176354</v>
      </c>
    </row>
    <row r="22" spans="2:9" x14ac:dyDescent="0.25">
      <c r="B22" s="5" t="s">
        <v>30</v>
      </c>
      <c r="C22" s="49">
        <v>17.844576535746118</v>
      </c>
      <c r="D22" s="27">
        <v>2.1096572277503514E-2</v>
      </c>
      <c r="E22" s="48">
        <v>19.263644551152932</v>
      </c>
      <c r="F22" s="27">
        <v>1.9438591878055432E-2</v>
      </c>
      <c r="G22" s="54">
        <v>1.4190680154068147</v>
      </c>
    </row>
    <row r="23" spans="2:9" x14ac:dyDescent="0.25">
      <c r="B23" s="5" t="s">
        <v>34</v>
      </c>
      <c r="C23" s="49">
        <v>14.927282106621826</v>
      </c>
      <c r="D23" s="27">
        <v>1.7647630092997614E-2</v>
      </c>
      <c r="E23" s="48">
        <v>16.493815184234382</v>
      </c>
      <c r="F23" s="27">
        <v>1.6643607653112395E-2</v>
      </c>
      <c r="G23" s="54">
        <v>1.5665330776125561</v>
      </c>
    </row>
    <row r="24" spans="2:9" x14ac:dyDescent="0.25">
      <c r="B24" s="5" t="s">
        <v>31</v>
      </c>
      <c r="C24" s="49">
        <v>11.816699203048428</v>
      </c>
      <c r="D24" s="27">
        <v>1.3970174541225443E-2</v>
      </c>
      <c r="E24" s="48">
        <v>15.736749792745426</v>
      </c>
      <c r="F24" s="27">
        <v>1.587966679389044E-2</v>
      </c>
      <c r="G24" s="54">
        <v>3.9200505896969986</v>
      </c>
      <c r="I24" s="57"/>
    </row>
    <row r="25" spans="2:9" x14ac:dyDescent="0.25">
      <c r="B25" s="5" t="s">
        <v>32</v>
      </c>
      <c r="C25" s="49">
        <v>6.7456257904207204</v>
      </c>
      <c r="D25" s="27">
        <v>7.9749486775171751E-3</v>
      </c>
      <c r="E25" s="48">
        <v>14.650079427547828</v>
      </c>
      <c r="F25" s="27">
        <v>1.4783127575729393E-2</v>
      </c>
      <c r="G25" s="54">
        <v>7.9044536371271077</v>
      </c>
    </row>
    <row r="26" spans="2:9" x14ac:dyDescent="0.25">
      <c r="B26" s="5" t="s">
        <v>54</v>
      </c>
      <c r="C26" s="49">
        <v>11.406065035075301</v>
      </c>
      <c r="D26" s="27">
        <v>1.3484706399860252E-2</v>
      </c>
      <c r="E26" s="48">
        <v>14.336684540666054</v>
      </c>
      <c r="F26" s="27">
        <v>1.4466886519340116E-2</v>
      </c>
      <c r="G26" s="54">
        <v>2.9306195055907533</v>
      </c>
    </row>
    <row r="27" spans="2:9" x14ac:dyDescent="0.25">
      <c r="B27" s="5" t="s">
        <v>35</v>
      </c>
      <c r="C27" s="49">
        <v>2.0811633432434569</v>
      </c>
      <c r="D27" s="27">
        <v>2.4604345641980048E-3</v>
      </c>
      <c r="E27" s="48">
        <v>10.271413395143185</v>
      </c>
      <c r="F27" s="27">
        <v>1.0364695656047614E-2</v>
      </c>
      <c r="G27" s="54">
        <v>8.1902500518997279</v>
      </c>
    </row>
    <row r="28" spans="2:9" x14ac:dyDescent="0.25">
      <c r="B28" s="5" t="s">
        <v>33</v>
      </c>
      <c r="C28" s="49">
        <v>0.74648123092147467</v>
      </c>
      <c r="D28" s="27">
        <v>8.8251997520860301E-4</v>
      </c>
      <c r="E28" s="48">
        <v>10.261017791580866</v>
      </c>
      <c r="F28" s="27">
        <v>1.0354205642362125E-2</v>
      </c>
      <c r="G28" s="54">
        <v>9.5145365606593906</v>
      </c>
    </row>
    <row r="29" spans="2:9" x14ac:dyDescent="0.25">
      <c r="B29" s="5" t="s">
        <v>56</v>
      </c>
      <c r="C29" s="49">
        <v>16.676413598461298</v>
      </c>
      <c r="D29" s="27">
        <v>1.9715523319072763E-2</v>
      </c>
      <c r="E29" s="48">
        <v>9.8699606828644537</v>
      </c>
      <c r="F29" s="27">
        <v>9.9595970563718002E-3</v>
      </c>
      <c r="G29" s="54">
        <v>-6.8064529155968447</v>
      </c>
    </row>
    <row r="30" spans="2:9" x14ac:dyDescent="0.25">
      <c r="B30" s="5" t="s">
        <v>41</v>
      </c>
      <c r="C30" s="49">
        <v>60.26333408074094</v>
      </c>
      <c r="D30" s="27">
        <v>7.1245724468212174E-2</v>
      </c>
      <c r="E30" s="48">
        <v>9.7803613907997384</v>
      </c>
      <c r="F30" s="27">
        <v>9.8691840472247619E-3</v>
      </c>
      <c r="G30" s="54">
        <v>-50.482972689941199</v>
      </c>
    </row>
    <row r="31" spans="2:9" x14ac:dyDescent="0.25">
      <c r="B31" s="5" t="s">
        <v>46</v>
      </c>
      <c r="C31" s="49">
        <v>7.8344723538229895</v>
      </c>
      <c r="D31" s="27">
        <v>9.2622266455828269E-3</v>
      </c>
      <c r="E31" s="48">
        <v>7.8479229885104491</v>
      </c>
      <c r="F31" s="27">
        <v>7.9191957502628141E-3</v>
      </c>
      <c r="G31" s="54">
        <v>1.3450634687459662E-2</v>
      </c>
    </row>
    <row r="32" spans="2:9" x14ac:dyDescent="0.25">
      <c r="B32" s="5" t="s">
        <v>55</v>
      </c>
      <c r="C32" s="49">
        <v>5.4069804324632713</v>
      </c>
      <c r="D32" s="27">
        <v>6.3923485809824054E-3</v>
      </c>
      <c r="E32" s="48">
        <v>6.6192929962012412</v>
      </c>
      <c r="F32" s="27">
        <v>6.6794076651879326E-3</v>
      </c>
      <c r="G32" s="54">
        <v>1.2123125637379699</v>
      </c>
    </row>
    <row r="33" spans="2:7" x14ac:dyDescent="0.25">
      <c r="B33" s="5" t="s">
        <v>57</v>
      </c>
      <c r="C33" s="49">
        <v>3.2392900003955614</v>
      </c>
      <c r="D33" s="27">
        <v>3.8296182307406045E-3</v>
      </c>
      <c r="E33" s="48">
        <v>5.7706913137179212</v>
      </c>
      <c r="F33" s="27">
        <v>5.8230992065771156E-3</v>
      </c>
      <c r="G33" s="54">
        <v>2.5314013133223598</v>
      </c>
    </row>
    <row r="34" spans="2:7" x14ac:dyDescent="0.25">
      <c r="B34" s="5" t="s">
        <v>36</v>
      </c>
      <c r="C34" s="49">
        <v>2.8453932734475744</v>
      </c>
      <c r="D34" s="27">
        <v>3.3639377617597907E-3</v>
      </c>
      <c r="E34" s="48">
        <v>5.0043629689091711</v>
      </c>
      <c r="F34" s="27">
        <v>5.0498112703422516E-3</v>
      </c>
      <c r="G34" s="54">
        <v>2.1589696954615967</v>
      </c>
    </row>
    <row r="35" spans="2:7" x14ac:dyDescent="0.25">
      <c r="B35" s="5" t="s">
        <v>42</v>
      </c>
      <c r="C35" s="49">
        <v>0.87169483050776109</v>
      </c>
      <c r="D35" s="27">
        <v>1.0305525019825999E-3</v>
      </c>
      <c r="E35" s="48">
        <v>4.5975825367187841</v>
      </c>
      <c r="F35" s="27">
        <v>4.6393365658110837E-3</v>
      </c>
      <c r="G35" s="54">
        <v>3.7258877062110232</v>
      </c>
    </row>
    <row r="36" spans="2:7" x14ac:dyDescent="0.25">
      <c r="B36" s="5" t="s">
        <v>62</v>
      </c>
      <c r="C36" s="49">
        <v>11.627177489732333</v>
      </c>
      <c r="D36" s="27">
        <v>1.3746114389665108E-2</v>
      </c>
      <c r="E36" s="48">
        <v>4.4325471523065447</v>
      </c>
      <c r="F36" s="27">
        <v>4.4728023736695707E-3</v>
      </c>
      <c r="G36" s="54">
        <v>-7.1946303374257878</v>
      </c>
    </row>
    <row r="37" spans="2:7" x14ac:dyDescent="0.25">
      <c r="B37" s="5" t="s">
        <v>59</v>
      </c>
      <c r="C37" s="49">
        <v>1.4653020266145915</v>
      </c>
      <c r="D37" s="27">
        <v>1.7323386772963049E-3</v>
      </c>
      <c r="E37" s="48">
        <v>4.3369431023243159</v>
      </c>
      <c r="F37" s="27">
        <v>4.3763300729811466E-3</v>
      </c>
      <c r="G37" s="54">
        <v>2.8716410757097242</v>
      </c>
    </row>
    <row r="38" spans="2:7" x14ac:dyDescent="0.25">
      <c r="B38" s="5" t="s">
        <v>40</v>
      </c>
      <c r="C38" s="49">
        <v>1.1781814509418429</v>
      </c>
      <c r="D38" s="27">
        <v>1.3928932460805681E-3</v>
      </c>
      <c r="E38" s="48">
        <v>3.9924501765480285</v>
      </c>
      <c r="F38" s="27">
        <v>4.0287085535297964E-3</v>
      </c>
      <c r="G38" s="54">
        <v>2.8142687256061856</v>
      </c>
    </row>
    <row r="39" spans="2:7" x14ac:dyDescent="0.25">
      <c r="B39" s="5" t="s">
        <v>38</v>
      </c>
      <c r="C39" s="49">
        <v>4.7543076240676827</v>
      </c>
      <c r="D39" s="27">
        <v>5.6207326758194853E-3</v>
      </c>
      <c r="E39" s="48">
        <v>3.7279841425843587</v>
      </c>
      <c r="F39" s="27">
        <v>3.761840708965044E-3</v>
      </c>
      <c r="G39" s="54">
        <v>-1.026323481483324</v>
      </c>
    </row>
    <row r="40" spans="2:7" x14ac:dyDescent="0.25">
      <c r="B40" s="5" t="s">
        <v>60</v>
      </c>
      <c r="C40" s="49">
        <v>2.7118199806659264</v>
      </c>
      <c r="D40" s="27">
        <v>3.2060220712491587E-3</v>
      </c>
      <c r="E40" s="48">
        <v>3.5228435231411357</v>
      </c>
      <c r="F40" s="27">
        <v>3.5548370566509946E-3</v>
      </c>
      <c r="G40" s="54">
        <v>0.81102354247520925</v>
      </c>
    </row>
    <row r="41" spans="2:7" x14ac:dyDescent="0.25">
      <c r="B41" s="5" t="s">
        <v>45</v>
      </c>
      <c r="C41" s="49">
        <v>0.7142714252803477</v>
      </c>
      <c r="D41" s="27">
        <v>8.4444025438187593E-4</v>
      </c>
      <c r="E41" s="48">
        <v>3.4944118084394615</v>
      </c>
      <c r="F41" s="27">
        <v>3.52614713263316E-3</v>
      </c>
      <c r="G41" s="54">
        <v>2.7801403831591136</v>
      </c>
    </row>
    <row r="42" spans="2:7" x14ac:dyDescent="0.25">
      <c r="B42" s="5" t="s">
        <v>39</v>
      </c>
      <c r="C42" s="49">
        <v>4.3223364652929677</v>
      </c>
      <c r="D42" s="27">
        <v>5.1100390903128521E-3</v>
      </c>
      <c r="E42" s="48">
        <v>3.3493551440626677</v>
      </c>
      <c r="F42" s="27">
        <v>3.3797731019804922E-3</v>
      </c>
      <c r="G42" s="54">
        <v>-0.97298132123030001</v>
      </c>
    </row>
    <row r="43" spans="2:7" x14ac:dyDescent="0.25">
      <c r="B43" s="5" t="s">
        <v>63</v>
      </c>
      <c r="C43" s="49">
        <v>3.7731386519155055</v>
      </c>
      <c r="D43" s="27">
        <v>4.4607554639205333E-3</v>
      </c>
      <c r="E43" s="48">
        <v>2.7692708295763957</v>
      </c>
      <c r="F43" s="27">
        <v>2.7944206151124073E-3</v>
      </c>
      <c r="G43" s="54">
        <v>-1.0038678223391098</v>
      </c>
    </row>
    <row r="44" spans="2:7" x14ac:dyDescent="0.25">
      <c r="B44" s="5" t="s">
        <v>61</v>
      </c>
      <c r="C44" s="49">
        <v>0.44808192413479708</v>
      </c>
      <c r="D44" s="27">
        <v>5.2974037684875468E-4</v>
      </c>
      <c r="E44" s="48">
        <v>2.7395577017554076</v>
      </c>
      <c r="F44" s="27">
        <v>2.7644376405200886E-3</v>
      </c>
      <c r="G44" s="54">
        <v>2.2914757776206107</v>
      </c>
    </row>
    <row r="45" spans="2:7" x14ac:dyDescent="0.25">
      <c r="B45" s="5" t="s">
        <v>58</v>
      </c>
      <c r="C45" s="49">
        <v>0.87219127830343557</v>
      </c>
      <c r="D45" s="27">
        <v>1.0311394224277264E-3</v>
      </c>
      <c r="E45" s="48">
        <v>2.7352908383435799</v>
      </c>
      <c r="F45" s="27">
        <v>2.7601320265828251E-3</v>
      </c>
      <c r="G45" s="54">
        <v>1.8630995600401443</v>
      </c>
    </row>
    <row r="46" spans="2:7" x14ac:dyDescent="0.25">
      <c r="B46" s="5" t="s">
        <v>37</v>
      </c>
      <c r="C46" s="49">
        <v>2.7171732046118264</v>
      </c>
      <c r="D46" s="27">
        <v>3.212350866761123E-3</v>
      </c>
      <c r="E46" s="48">
        <v>2.560748990537939</v>
      </c>
      <c r="F46" s="27">
        <v>2.5840050358606854E-3</v>
      </c>
      <c r="G46" s="54">
        <v>-0.1564242140738874</v>
      </c>
    </row>
    <row r="47" spans="2:7" x14ac:dyDescent="0.25">
      <c r="B47" s="5" t="s">
        <v>64</v>
      </c>
      <c r="C47" s="49">
        <v>0.60092484774396016</v>
      </c>
      <c r="D47" s="27">
        <v>7.10437395831886E-4</v>
      </c>
      <c r="E47" s="48">
        <v>2.3689104310915492</v>
      </c>
      <c r="F47" s="27">
        <v>2.3904242493355695E-3</v>
      </c>
      <c r="G47" s="54">
        <v>1.767985583347589</v>
      </c>
    </row>
    <row r="48" spans="2:7" x14ac:dyDescent="0.25">
      <c r="B48" s="5" t="s">
        <v>65</v>
      </c>
      <c r="C48" s="49">
        <v>8.1038181866265209E-4</v>
      </c>
      <c r="D48" s="27">
        <v>9.5806580646754232E-7</v>
      </c>
      <c r="E48" s="48">
        <v>2.0912928284306265</v>
      </c>
      <c r="F48" s="27">
        <v>2.1102853970036595E-3</v>
      </c>
      <c r="G48" s="54">
        <v>2.090482446611964</v>
      </c>
    </row>
    <row r="49" spans="2:7" ht="23.25" customHeight="1" x14ac:dyDescent="0.25">
      <c r="B49" s="5" t="s">
        <v>10</v>
      </c>
      <c r="C49" s="47">
        <v>29.586187875555538</v>
      </c>
      <c r="D49" s="37">
        <v>3.4977974942814072E-2</v>
      </c>
      <c r="E49" s="47">
        <v>47.036602952182079</v>
      </c>
      <c r="F49" s="37">
        <v>4.746377694468424E-2</v>
      </c>
      <c r="G49" s="55">
        <v>17.450415076626541</v>
      </c>
    </row>
    <row r="50" spans="2:7" ht="18.75" customHeight="1" thickBot="1" x14ac:dyDescent="0.3">
      <c r="B50" s="16"/>
      <c r="C50" s="50"/>
      <c r="D50" s="17"/>
      <c r="E50" s="41"/>
      <c r="F50" s="17"/>
      <c r="G50" s="56"/>
    </row>
    <row r="51" spans="2:7" x14ac:dyDescent="0.25">
      <c r="B51" s="7" t="s">
        <v>15</v>
      </c>
    </row>
    <row r="52" spans="2:7" x14ac:dyDescent="0.25">
      <c r="B52" s="18" t="s">
        <v>16</v>
      </c>
    </row>
    <row r="53" spans="2:7" x14ac:dyDescent="0.25">
      <c r="B53" s="18" t="s">
        <v>17</v>
      </c>
    </row>
    <row r="54" spans="2:7" x14ac:dyDescent="0.25">
      <c r="B54" s="18" t="s">
        <v>18</v>
      </c>
    </row>
  </sheetData>
  <printOptions horizontalCentered="1"/>
  <pageMargins left="0.70866141732283472" right="0.70866141732283472" top="1.1417322834645669" bottom="0.74803149606299213" header="0.31496062992125984" footer="0.31496062992125984"/>
  <pageSetup paperSize="9" scale="93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H24"/>
  <sheetViews>
    <sheetView workbookViewId="0">
      <selection activeCell="D8" sqref="D8"/>
    </sheetView>
  </sheetViews>
  <sheetFormatPr baseColWidth="10" defaultRowHeight="15" x14ac:dyDescent="0.25"/>
  <cols>
    <col min="2" max="2" width="18.42578125" customWidth="1"/>
  </cols>
  <sheetData>
    <row r="1" spans="2:8" ht="18" customHeight="1" x14ac:dyDescent="0.25">
      <c r="B1" s="1" t="s">
        <v>19</v>
      </c>
    </row>
    <row r="2" spans="2:8" ht="18" customHeight="1" x14ac:dyDescent="0.25">
      <c r="B2" s="2" t="s">
        <v>0</v>
      </c>
    </row>
    <row r="3" spans="2:8" ht="18" customHeight="1" x14ac:dyDescent="0.25">
      <c r="B3" s="3" t="s">
        <v>3</v>
      </c>
      <c r="C3" s="39"/>
      <c r="D3" s="39"/>
      <c r="E3" s="39"/>
      <c r="F3" s="39"/>
      <c r="G3" s="39"/>
    </row>
    <row r="4" spans="2:8" ht="15.75" thickBot="1" x14ac:dyDescent="0.3"/>
    <row r="5" spans="2:8" ht="39.75" customHeight="1" x14ac:dyDescent="0.25">
      <c r="B5" s="23" t="s">
        <v>4</v>
      </c>
      <c r="C5" s="24">
        <v>2014</v>
      </c>
      <c r="D5" s="24" t="s">
        <v>48</v>
      </c>
      <c r="E5" s="24">
        <v>2024</v>
      </c>
      <c r="F5" s="25" t="s">
        <v>49</v>
      </c>
      <c r="G5" s="26" t="s">
        <v>50</v>
      </c>
    </row>
    <row r="6" spans="2:8" x14ac:dyDescent="0.25">
      <c r="B6" s="13"/>
      <c r="C6" s="34"/>
      <c r="D6" s="14"/>
      <c r="E6" s="34"/>
      <c r="F6" s="14"/>
      <c r="G6" s="15"/>
    </row>
    <row r="7" spans="2:8" x14ac:dyDescent="0.25">
      <c r="B7" s="4" t="s">
        <v>5</v>
      </c>
      <c r="C7" s="52">
        <v>845.85193751000077</v>
      </c>
      <c r="D7" s="8">
        <v>1</v>
      </c>
      <c r="E7" s="31">
        <v>991</v>
      </c>
      <c r="F7" s="8">
        <v>1.0000000000000002</v>
      </c>
      <c r="G7" s="9">
        <v>145.14806248999923</v>
      </c>
    </row>
    <row r="8" spans="2:8" x14ac:dyDescent="0.25">
      <c r="B8" s="4"/>
      <c r="C8" s="36"/>
      <c r="D8" s="8"/>
      <c r="E8" s="31"/>
      <c r="F8" s="8"/>
      <c r="G8" s="9"/>
    </row>
    <row r="9" spans="2:8" x14ac:dyDescent="0.25">
      <c r="B9" s="5" t="s">
        <v>43</v>
      </c>
      <c r="C9" s="32">
        <v>344.4998744450881</v>
      </c>
      <c r="D9" s="10">
        <f>+C9/$C$7</f>
        <v>0.40728153376253862</v>
      </c>
      <c r="E9" s="32">
        <v>365.74422733278516</v>
      </c>
      <c r="F9" s="10">
        <f>+E9/$E$7</f>
        <v>0.36906581971017677</v>
      </c>
      <c r="G9" s="11">
        <f>+E9-C9</f>
        <v>21.244352887697062</v>
      </c>
      <c r="H9" s="58"/>
    </row>
    <row r="10" spans="2:8" x14ac:dyDescent="0.25">
      <c r="B10" s="5" t="s">
        <v>44</v>
      </c>
      <c r="C10" s="32">
        <v>265.83204195984018</v>
      </c>
      <c r="D10" s="10">
        <f t="shared" ref="D10:D19" si="0">+C10/$C$7</f>
        <v>0.31427727498312574</v>
      </c>
      <c r="E10" s="32">
        <v>263.8305758535185</v>
      </c>
      <c r="F10" s="10">
        <f t="shared" ref="F10:F19" si="1">+E10/$E$7</f>
        <v>0.26622661539204689</v>
      </c>
      <c r="G10" s="11">
        <f t="shared" ref="G10:G19" si="2">+E10-C10</f>
        <v>-2.0014661063216863</v>
      </c>
      <c r="H10" s="58"/>
    </row>
    <row r="11" spans="2:8" x14ac:dyDescent="0.25">
      <c r="B11" s="5" t="s">
        <v>11</v>
      </c>
      <c r="C11" s="32">
        <v>39.496994896915815</v>
      </c>
      <c r="D11" s="10">
        <f t="shared" si="0"/>
        <v>4.6694927498997223E-2</v>
      </c>
      <c r="E11" s="32">
        <v>41.318786865709235</v>
      </c>
      <c r="F11" s="10">
        <f t="shared" si="1"/>
        <v>4.1694033164186919E-2</v>
      </c>
      <c r="G11" s="11">
        <f t="shared" si="2"/>
        <v>1.8217919687934199</v>
      </c>
      <c r="H11" s="58"/>
    </row>
    <row r="12" spans="2:8" x14ac:dyDescent="0.25">
      <c r="B12" s="5" t="s">
        <v>2</v>
      </c>
      <c r="C12" s="32">
        <v>26.752531137939677</v>
      </c>
      <c r="D12" s="10">
        <f t="shared" si="0"/>
        <v>3.1627912583250865E-2</v>
      </c>
      <c r="E12" s="32">
        <v>40.762763302079797</v>
      </c>
      <c r="F12" s="10">
        <f t="shared" si="1"/>
        <v>4.1132959941553783E-2</v>
      </c>
      <c r="G12" s="11">
        <f t="shared" si="2"/>
        <v>14.01023216414012</v>
      </c>
      <c r="H12" s="58"/>
    </row>
    <row r="13" spans="2:8" x14ac:dyDescent="0.25">
      <c r="B13" s="5" t="s">
        <v>12</v>
      </c>
      <c r="C13" s="32">
        <v>47.608694810846266</v>
      </c>
      <c r="D13" s="10">
        <f t="shared" si="0"/>
        <v>5.6284903657010749E-2</v>
      </c>
      <c r="E13" s="32">
        <v>75.327913784997889</v>
      </c>
      <c r="F13" s="10">
        <f t="shared" si="1"/>
        <v>7.6012021982843486E-2</v>
      </c>
      <c r="G13" s="11">
        <f t="shared" si="2"/>
        <v>27.719218974151623</v>
      </c>
      <c r="H13" s="58"/>
    </row>
    <row r="14" spans="2:8" x14ac:dyDescent="0.25">
      <c r="B14" s="5" t="s">
        <v>13</v>
      </c>
      <c r="C14" s="32">
        <v>22.855763282457172</v>
      </c>
      <c r="D14" s="10">
        <f t="shared" si="0"/>
        <v>2.7020997728916286E-2</v>
      </c>
      <c r="E14" s="32">
        <v>35.028104397657202</v>
      </c>
      <c r="F14" s="10">
        <f t="shared" si="1"/>
        <v>3.5346220381086986E-2</v>
      </c>
      <c r="G14" s="11">
        <f t="shared" si="2"/>
        <v>12.17234111520003</v>
      </c>
      <c r="H14" s="58"/>
    </row>
    <row r="15" spans="2:8" x14ac:dyDescent="0.25">
      <c r="B15" s="12" t="s">
        <v>7</v>
      </c>
      <c r="C15" s="32">
        <v>25.750702039951161</v>
      </c>
      <c r="D15" s="10">
        <f t="shared" si="0"/>
        <v>3.0443510144051309E-2</v>
      </c>
      <c r="E15" s="32">
        <v>28.445769534222226</v>
      </c>
      <c r="F15" s="10">
        <f t="shared" si="1"/>
        <v>2.8704106492656131E-2</v>
      </c>
      <c r="G15" s="11">
        <f t="shared" si="2"/>
        <v>2.6950674942710648</v>
      </c>
      <c r="H15" s="58"/>
    </row>
    <row r="16" spans="2:8" x14ac:dyDescent="0.25">
      <c r="B16" s="5" t="s">
        <v>14</v>
      </c>
      <c r="C16" s="32">
        <v>3.9110699479089108</v>
      </c>
      <c r="D16" s="10">
        <f t="shared" si="0"/>
        <v>4.6238233601760461E-3</v>
      </c>
      <c r="E16" s="32">
        <v>7.9910288364522968</v>
      </c>
      <c r="F16" s="10">
        <f t="shared" si="1"/>
        <v>8.0636012476814293E-3</v>
      </c>
      <c r="G16" s="11">
        <f t="shared" si="2"/>
        <v>4.079958888543386</v>
      </c>
      <c r="H16" s="58"/>
    </row>
    <row r="17" spans="2:8" x14ac:dyDescent="0.25">
      <c r="B17" s="6" t="s">
        <v>9</v>
      </c>
      <c r="C17" s="32">
        <v>2.7112174209049584</v>
      </c>
      <c r="D17" s="10">
        <f t="shared" si="0"/>
        <v>3.2053097009935062E-3</v>
      </c>
      <c r="E17" s="32">
        <v>1.9201316471249406</v>
      </c>
      <c r="F17" s="10">
        <f t="shared" si="1"/>
        <v>1.9375697751008482E-3</v>
      </c>
      <c r="G17" s="11">
        <f t="shared" si="2"/>
        <v>-0.79108577378001788</v>
      </c>
      <c r="H17" s="58"/>
    </row>
    <row r="18" spans="2:8" x14ac:dyDescent="0.25">
      <c r="B18" s="5" t="s">
        <v>6</v>
      </c>
      <c r="C18" s="32">
        <v>0.12372514054844469</v>
      </c>
      <c r="D18" s="10">
        <f t="shared" si="0"/>
        <v>1.4627281095159973E-4</v>
      </c>
      <c r="E18" s="32">
        <v>1.0082847638740502</v>
      </c>
      <c r="F18" s="10">
        <f t="shared" si="1"/>
        <v>1.0174417395298185E-3</v>
      </c>
      <c r="G18" s="11">
        <f t="shared" si="2"/>
        <v>0.88455962332560545</v>
      </c>
      <c r="H18" s="58"/>
    </row>
    <row r="19" spans="2:8" x14ac:dyDescent="0.25">
      <c r="B19" s="5" t="s">
        <v>10</v>
      </c>
      <c r="C19" s="32">
        <v>66.309322427600137</v>
      </c>
      <c r="D19" s="10">
        <f t="shared" si="0"/>
        <v>7.839353376998813E-2</v>
      </c>
      <c r="E19" s="32">
        <v>129.62241368157879</v>
      </c>
      <c r="F19" s="10">
        <f t="shared" si="1"/>
        <v>0.13079961017313702</v>
      </c>
      <c r="G19" s="11">
        <f t="shared" si="2"/>
        <v>63.313091253978655</v>
      </c>
      <c r="H19" s="58"/>
    </row>
    <row r="20" spans="2:8" ht="15.75" thickBot="1" x14ac:dyDescent="0.3">
      <c r="B20" s="16"/>
      <c r="C20" s="35"/>
      <c r="D20" s="19"/>
      <c r="E20" s="35"/>
      <c r="F20" s="19"/>
      <c r="G20" s="20"/>
    </row>
    <row r="21" spans="2:8" ht="22.9" customHeight="1" x14ac:dyDescent="0.25">
      <c r="B21" s="7" t="s">
        <v>15</v>
      </c>
    </row>
    <row r="22" spans="2:8" ht="17.25" customHeight="1" x14ac:dyDescent="0.25">
      <c r="B22" s="18" t="s">
        <v>16</v>
      </c>
    </row>
    <row r="23" spans="2:8" x14ac:dyDescent="0.25">
      <c r="B23" s="18" t="s">
        <v>17</v>
      </c>
    </row>
    <row r="24" spans="2:8" x14ac:dyDescent="0.25">
      <c r="B24" s="18" t="s">
        <v>18</v>
      </c>
    </row>
  </sheetData>
  <printOptions horizontalCentered="1"/>
  <pageMargins left="0.70866141732283472" right="0.70866141732283472" top="1.1417322834645669" bottom="0.74803149606299213" header="0.31496062992125984" footer="0.31496062992125984"/>
  <pageSetup paperSize="9" scale="97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FT 7</vt:lpstr>
      <vt:lpstr> FT 8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Miguel Angel Maito</dc:creator>
  <cp:lastModifiedBy>Mauricio Claverí</cp:lastModifiedBy>
  <cp:lastPrinted>2018-05-11T14:54:30Z</cp:lastPrinted>
  <dcterms:created xsi:type="dcterms:W3CDTF">2017-02-12T16:58:18Z</dcterms:created>
  <dcterms:modified xsi:type="dcterms:W3CDTF">2025-04-29T18:17:15Z</dcterms:modified>
</cp:coreProperties>
</file>