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adeo\Fichas técnicas\2025\"/>
    </mc:Choice>
  </mc:AlternateContent>
  <bookViews>
    <workbookView xWindow="0" yWindow="0" windowWidth="19200" windowHeight="11595"/>
  </bookViews>
  <sheets>
    <sheet name="FT 12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  <c r="G26" i="1"/>
  <c r="F26" i="1"/>
  <c r="F23" i="1" l="1"/>
  <c r="G23" i="1"/>
  <c r="F24" i="1"/>
  <c r="G24" i="1"/>
  <c r="F25" i="1"/>
  <c r="G25" i="1"/>
</calcChain>
</file>

<file path=xl/sharedStrings.xml><?xml version="1.0" encoding="utf-8"?>
<sst xmlns="http://schemas.openxmlformats.org/spreadsheetml/2006/main" count="14" uniqueCount="13">
  <si>
    <t>ARGENTINA - MEDICAMENTOS</t>
  </si>
  <si>
    <t>PRECIO PROMEDIO DE LA TONELADA EXPORTADA E IMPORTADA</t>
  </si>
  <si>
    <t>Año</t>
  </si>
  <si>
    <t>Exportaciones</t>
  </si>
  <si>
    <t>Exportaciones - toneladas</t>
  </si>
  <si>
    <t>Importaciones - toneladas</t>
  </si>
  <si>
    <t>Exportaciones - millones U$S</t>
  </si>
  <si>
    <t>Importaciones - millones U$S</t>
  </si>
  <si>
    <t>Precio promedio Exportaciones U$S/tn</t>
  </si>
  <si>
    <t>FICHA TÉCNICA Nº 12</t>
  </si>
  <si>
    <t>Precio promedio Importaciones U$S/tn</t>
  </si>
  <si>
    <t>Fuente: INDEC y ADUANA. Capítulo 30 de la N.C.M. "Productos farmacéuticos"</t>
  </si>
  <si>
    <t>Tasa acumulativa anual de crecimiento 2005-2024: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</si>
</sst>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1"/>
      <color theme="1"/>
      <name val="Trebuchet MS"/>
      <family val="2"/>
    </font>
    <font>
      <sz val="11"/>
      <name val="Calibri Light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2" fillId="0" borderId="1" xfId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3" fontId="2" fillId="0" borderId="7" xfId="1" applyNumberFormat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3" fontId="0" fillId="0" borderId="0" xfId="0" applyNumberFormat="1"/>
    <xf numFmtId="3" fontId="2" fillId="0" borderId="0" xfId="1" applyNumberFormat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9" fillId="0" borderId="13" xfId="0" applyFont="1" applyFill="1" applyBorder="1"/>
    <xf numFmtId="0" fontId="5" fillId="0" borderId="11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7" fillId="0" borderId="0" xfId="2" applyFont="1"/>
    <xf numFmtId="0" fontId="2" fillId="0" borderId="6" xfId="1" applyFont="1" applyFill="1" applyBorder="1" applyAlignment="1">
      <alignment horizontal="center" vertical="center"/>
    </xf>
    <xf numFmtId="0" fontId="10" fillId="0" borderId="0" xfId="0" applyFont="1" applyFill="1" applyBorder="1"/>
    <xf numFmtId="0" fontId="0" fillId="0" borderId="0" xfId="0" applyFill="1"/>
    <xf numFmtId="3" fontId="2" fillId="0" borderId="9" xfId="1" applyNumberFormat="1" applyFont="1" applyFill="1" applyBorder="1" applyAlignment="1">
      <alignment horizontal="center" vertical="center"/>
    </xf>
    <xf numFmtId="3" fontId="2" fillId="0" borderId="7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3" fontId="2" fillId="0" borderId="15" xfId="1" applyNumberFormat="1" applyFont="1" applyFill="1" applyBorder="1" applyAlignment="1">
      <alignment horizontal="center" vertical="center"/>
    </xf>
    <xf numFmtId="3" fontId="2" fillId="0" borderId="16" xfId="1" applyNumberFormat="1" applyFont="1" applyFill="1" applyBorder="1" applyAlignment="1">
      <alignment horizontal="center" vertical="center"/>
    </xf>
    <xf numFmtId="3" fontId="2" fillId="0" borderId="17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12" xfId="2"/>
    <cellStyle name="Normal_dato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Hoja2!$A$2:$A$19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Hoja2!$B$2:$B$19</c:f>
              <c:numCache>
                <c:formatCode>#,##0</c:formatCode>
                <c:ptCount val="18"/>
                <c:pt idx="0">
                  <c:v>17325.341</c:v>
                </c:pt>
                <c:pt idx="1">
                  <c:v>20878.692999999999</c:v>
                </c:pt>
                <c:pt idx="2">
                  <c:v>21632.420999999998</c:v>
                </c:pt>
                <c:pt idx="3">
                  <c:v>22369.998819999993</c:v>
                </c:pt>
                <c:pt idx="4">
                  <c:v>24149.603960000015</c:v>
                </c:pt>
                <c:pt idx="5">
                  <c:v>25080.383919999978</c:v>
                </c:pt>
                <c:pt idx="6">
                  <c:v>26562.306890000007</c:v>
                </c:pt>
                <c:pt idx="7">
                  <c:v>28629.186230000014</c:v>
                </c:pt>
                <c:pt idx="8">
                  <c:v>30926.455449999899</c:v>
                </c:pt>
                <c:pt idx="9">
                  <c:v>30533.611799999966</c:v>
                </c:pt>
                <c:pt idx="10">
                  <c:v>30709.214549999997</c:v>
                </c:pt>
                <c:pt idx="11">
                  <c:v>30347.771859999957</c:v>
                </c:pt>
                <c:pt idx="12">
                  <c:v>29960.525480000018</c:v>
                </c:pt>
                <c:pt idx="13">
                  <c:v>32927</c:v>
                </c:pt>
                <c:pt idx="14">
                  <c:v>36471.334409999901</c:v>
                </c:pt>
                <c:pt idx="15">
                  <c:v>31885.903490000001</c:v>
                </c:pt>
                <c:pt idx="16">
                  <c:v>37793.875290000004</c:v>
                </c:pt>
                <c:pt idx="17">
                  <c:v>39091.658900000184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26-48D0-82E5-FF802CA16B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2"/>
        <c:overlap val="-27"/>
        <c:axId val="959094720"/>
        <c:axId val="959092544"/>
      </c:barChart>
      <c:catAx>
        <c:axId val="95909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59092544"/>
        <c:crosses val="autoZero"/>
        <c:auto val="1"/>
        <c:lblAlgn val="ctr"/>
        <c:lblOffset val="100"/>
        <c:noMultiLvlLbl val="0"/>
      </c:catAx>
      <c:valAx>
        <c:axId val="9590925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5909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10</xdr:row>
      <xdr:rowOff>71437</xdr:rowOff>
    </xdr:from>
    <xdr:to>
      <xdr:col>12</xdr:col>
      <xdr:colOff>161925</xdr:colOff>
      <xdr:row>25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tabSelected="1" workbookViewId="0">
      <selection activeCell="A26" sqref="A26"/>
    </sheetView>
  </sheetViews>
  <sheetFormatPr baseColWidth="10" defaultRowHeight="15" x14ac:dyDescent="0.25"/>
  <cols>
    <col min="2" max="2" width="17.140625" customWidth="1"/>
    <col min="3" max="3" width="16.42578125" customWidth="1"/>
    <col min="4" max="4" width="16.5703125" customWidth="1"/>
    <col min="5" max="5" width="15.42578125" customWidth="1"/>
    <col min="6" max="6" width="16.28515625" customWidth="1"/>
    <col min="7" max="7" width="16.85546875" customWidth="1"/>
    <col min="8" max="8" width="7.42578125" customWidth="1"/>
  </cols>
  <sheetData>
    <row r="1" spans="1:13" ht="15.75" x14ac:dyDescent="0.25">
      <c r="A1" s="1" t="s">
        <v>9</v>
      </c>
      <c r="B1" s="1"/>
      <c r="C1" s="1"/>
    </row>
    <row r="2" spans="1:13" ht="15.75" x14ac:dyDescent="0.25">
      <c r="A2" s="2" t="s">
        <v>0</v>
      </c>
      <c r="B2" s="2"/>
      <c r="C2" s="2"/>
      <c r="D2" s="3"/>
      <c r="E2" s="3"/>
      <c r="F2" s="3"/>
      <c r="G2" s="3"/>
      <c r="H2" s="3"/>
    </row>
    <row r="3" spans="1:13" x14ac:dyDescent="0.25">
      <c r="A3" s="5" t="s">
        <v>1</v>
      </c>
      <c r="B3" s="5"/>
      <c r="C3" s="5"/>
      <c r="D3" s="3"/>
      <c r="E3" s="3"/>
      <c r="F3" s="3"/>
      <c r="G3" s="3"/>
      <c r="H3" s="3"/>
    </row>
    <row r="4" spans="1:13" x14ac:dyDescent="0.25">
      <c r="A4" s="3"/>
      <c r="B4" s="3"/>
      <c r="C4" s="3"/>
      <c r="D4" s="3"/>
      <c r="E4" s="3"/>
      <c r="F4" s="3"/>
      <c r="G4" s="3"/>
      <c r="H4" s="3"/>
    </row>
    <row r="5" spans="1:13" ht="15.75" thickBot="1" x14ac:dyDescent="0.3">
      <c r="A5" s="4"/>
      <c r="B5" s="4"/>
      <c r="C5" s="4"/>
      <c r="D5" s="4"/>
      <c r="E5" s="4"/>
      <c r="F5" s="4"/>
      <c r="G5" s="4"/>
      <c r="H5" s="4"/>
    </row>
    <row r="6" spans="1:13" ht="66.75" customHeight="1" thickBot="1" x14ac:dyDescent="0.3">
      <c r="A6" s="26" t="s">
        <v>2</v>
      </c>
      <c r="B6" s="23" t="s">
        <v>6</v>
      </c>
      <c r="C6" s="23" t="s">
        <v>7</v>
      </c>
      <c r="D6" s="23" t="s">
        <v>4</v>
      </c>
      <c r="E6" s="23" t="s">
        <v>5</v>
      </c>
      <c r="F6" s="24" t="s">
        <v>8</v>
      </c>
      <c r="G6" s="25" t="s">
        <v>10</v>
      </c>
      <c r="H6" s="22"/>
    </row>
    <row r="7" spans="1:13" ht="19.350000000000001" customHeight="1" x14ac:dyDescent="0.25">
      <c r="A7" s="27">
        <v>2005</v>
      </c>
      <c r="B7" s="11">
        <v>351.407895</v>
      </c>
      <c r="C7" s="7">
        <v>624.57323899999994</v>
      </c>
      <c r="D7" s="7">
        <v>17325.341</v>
      </c>
      <c r="E7" s="20">
        <v>11840.61</v>
      </c>
      <c r="F7" s="39">
        <v>20282.88476399974</v>
      </c>
      <c r="G7" s="40">
        <v>52748.400546931276</v>
      </c>
      <c r="H7" s="21"/>
      <c r="J7" s="16"/>
      <c r="K7" s="16"/>
    </row>
    <row r="8" spans="1:13" ht="19.350000000000001" customHeight="1" x14ac:dyDescent="0.25">
      <c r="A8" s="28">
        <v>2006</v>
      </c>
      <c r="B8" s="11">
        <v>436.286135</v>
      </c>
      <c r="C8" s="9">
        <v>762.7</v>
      </c>
      <c r="D8" s="9">
        <v>20878.692999999999</v>
      </c>
      <c r="E8" s="9">
        <v>12504.231</v>
      </c>
      <c r="F8" s="39">
        <v>20896.23785358595</v>
      </c>
      <c r="G8" s="40">
        <v>60995.354292479082</v>
      </c>
      <c r="H8" s="21"/>
      <c r="J8" s="16"/>
      <c r="K8" s="16"/>
    </row>
    <row r="9" spans="1:13" ht="19.350000000000001" customHeight="1" x14ac:dyDescent="0.25">
      <c r="A9" s="28">
        <v>2007</v>
      </c>
      <c r="B9" s="11">
        <v>512.67678038999986</v>
      </c>
      <c r="C9" s="9">
        <v>938.6</v>
      </c>
      <c r="D9" s="9">
        <v>21632.420999999998</v>
      </c>
      <c r="E9" s="9">
        <v>15128.332</v>
      </c>
      <c r="F9" s="39">
        <v>23699.463892182936</v>
      </c>
      <c r="G9" s="40">
        <v>62042.530531455814</v>
      </c>
      <c r="H9" s="21"/>
      <c r="J9" s="16"/>
      <c r="K9" s="16"/>
    </row>
    <row r="10" spans="1:13" ht="19.350000000000001" customHeight="1" x14ac:dyDescent="0.25">
      <c r="A10" s="28">
        <v>2008</v>
      </c>
      <c r="B10" s="11">
        <v>627.66445589</v>
      </c>
      <c r="C10" s="9">
        <v>1140.6578009999987</v>
      </c>
      <c r="D10" s="9">
        <v>22369.998819999993</v>
      </c>
      <c r="E10" s="9">
        <v>16003.547</v>
      </c>
      <c r="F10" s="39">
        <v>28058.31421541399</v>
      </c>
      <c r="G10" s="40">
        <v>71275.311716833705</v>
      </c>
      <c r="H10" s="21"/>
      <c r="J10" s="16"/>
      <c r="K10" s="16"/>
    </row>
    <row r="11" spans="1:13" ht="19.350000000000001" customHeight="1" x14ac:dyDescent="0.25">
      <c r="A11" s="28">
        <v>2009</v>
      </c>
      <c r="B11" s="11">
        <v>659.48170022999977</v>
      </c>
      <c r="C11" s="9">
        <v>1207.9183302400002</v>
      </c>
      <c r="D11" s="9">
        <v>24149.603960000015</v>
      </c>
      <c r="E11" s="9">
        <v>16125.423409999981</v>
      </c>
      <c r="F11" s="39">
        <v>27308.178689900113</v>
      </c>
      <c r="G11" s="40">
        <v>74907.696965707248</v>
      </c>
      <c r="H11" s="21"/>
      <c r="J11" s="16"/>
      <c r="K11" s="16"/>
    </row>
    <row r="12" spans="1:13" ht="19.350000000000001" customHeight="1" x14ac:dyDescent="0.25">
      <c r="A12" s="28">
        <v>2010</v>
      </c>
      <c r="B12" s="11">
        <v>693.24647637999999</v>
      </c>
      <c r="C12" s="9">
        <v>1565.5923012699982</v>
      </c>
      <c r="D12" s="9">
        <v>25080.383919999978</v>
      </c>
      <c r="E12" s="9">
        <v>20846.671434000014</v>
      </c>
      <c r="F12" s="39">
        <v>27640.983431165936</v>
      </c>
      <c r="G12" s="40">
        <v>75100.349052203368</v>
      </c>
      <c r="H12" s="21"/>
      <c r="J12" s="16"/>
      <c r="K12" s="16"/>
      <c r="M12" s="16"/>
    </row>
    <row r="13" spans="1:13" ht="19.350000000000001" customHeight="1" x14ac:dyDescent="0.25">
      <c r="A13" s="28">
        <v>2011</v>
      </c>
      <c r="B13" s="11">
        <v>810.16202547</v>
      </c>
      <c r="C13" s="9">
        <v>1790.4221343199995</v>
      </c>
      <c r="D13" s="9">
        <v>26562.306890000007</v>
      </c>
      <c r="E13" s="9">
        <v>23904.033239999993</v>
      </c>
      <c r="F13" s="39">
        <v>30500.439168369227</v>
      </c>
      <c r="G13" s="40">
        <v>74900.42020707966</v>
      </c>
      <c r="H13" s="21"/>
      <c r="J13" s="16"/>
      <c r="K13" s="16"/>
      <c r="M13" s="16"/>
    </row>
    <row r="14" spans="1:13" ht="19.350000000000001" customHeight="1" x14ac:dyDescent="0.25">
      <c r="A14" s="28">
        <v>2012</v>
      </c>
      <c r="B14" s="11">
        <v>903.00541140999974</v>
      </c>
      <c r="C14" s="11">
        <v>2087.5714928399998</v>
      </c>
      <c r="D14" s="11">
        <v>28629.186230000014</v>
      </c>
      <c r="E14" s="11">
        <v>24358.536432999972</v>
      </c>
      <c r="F14" s="39">
        <v>31541.427833661455</v>
      </c>
      <c r="G14" s="40">
        <v>85701.844139200461</v>
      </c>
      <c r="H14" s="21"/>
      <c r="J14" s="16"/>
      <c r="K14" s="16"/>
      <c r="M14" s="16"/>
    </row>
    <row r="15" spans="1:13" ht="19.350000000000001" customHeight="1" x14ac:dyDescent="0.25">
      <c r="A15" s="28">
        <v>2013</v>
      </c>
      <c r="B15" s="11">
        <v>912.32797319999975</v>
      </c>
      <c r="C15" s="11">
        <v>2137.9883113899996</v>
      </c>
      <c r="D15" s="11">
        <v>30926.455449999899</v>
      </c>
      <c r="E15" s="11">
        <v>25016.223586000026</v>
      </c>
      <c r="F15" s="39">
        <v>29499.920373189831</v>
      </c>
      <c r="G15" s="40">
        <v>85464.071107299125</v>
      </c>
      <c r="H15" s="21"/>
      <c r="J15" s="16"/>
      <c r="K15" s="16"/>
      <c r="M15" s="16"/>
    </row>
    <row r="16" spans="1:13" ht="19.350000000000001" customHeight="1" x14ac:dyDescent="0.25">
      <c r="A16" s="28">
        <v>2014</v>
      </c>
      <c r="B16" s="11">
        <v>851.29173488000004</v>
      </c>
      <c r="C16" s="11">
        <v>2148.9442392099995</v>
      </c>
      <c r="D16" s="11">
        <v>30533.611799999966</v>
      </c>
      <c r="E16" s="11">
        <v>24756.365408999995</v>
      </c>
      <c r="F16" s="39">
        <v>27880.479402702073</v>
      </c>
      <c r="G16" s="40">
        <v>86803.704974752342</v>
      </c>
      <c r="H16" s="21"/>
      <c r="J16" s="16"/>
      <c r="K16" s="16"/>
      <c r="M16" s="16"/>
    </row>
    <row r="17" spans="1:13" ht="19.350000000000001" customHeight="1" x14ac:dyDescent="0.25">
      <c r="A17" s="28">
        <v>2015</v>
      </c>
      <c r="B17" s="11">
        <v>1048.8181963400002</v>
      </c>
      <c r="C17" s="11">
        <v>2406.5846136099995</v>
      </c>
      <c r="D17" s="11">
        <v>30709.214549999997</v>
      </c>
      <c r="E17" s="11">
        <v>23379.380711000009</v>
      </c>
      <c r="F17" s="39">
        <v>34153.208139932722</v>
      </c>
      <c r="G17" s="40">
        <v>102936.20020814754</v>
      </c>
      <c r="H17" s="21"/>
      <c r="J17" s="16"/>
      <c r="K17" s="16"/>
      <c r="M17" s="16"/>
    </row>
    <row r="18" spans="1:13" ht="19.350000000000001" customHeight="1" x14ac:dyDescent="0.25">
      <c r="A18" s="28">
        <v>2016</v>
      </c>
      <c r="B18" s="11">
        <v>907.89629715999968</v>
      </c>
      <c r="C18" s="11">
        <v>2157.4312318699999</v>
      </c>
      <c r="D18" s="11">
        <v>30347.771859999957</v>
      </c>
      <c r="E18" s="11">
        <v>30569.107155999965</v>
      </c>
      <c r="F18" s="39">
        <v>29916.407087423024</v>
      </c>
      <c r="G18" s="40">
        <v>70575.539575304516</v>
      </c>
      <c r="H18" s="21"/>
      <c r="J18" s="16"/>
      <c r="K18" s="16"/>
      <c r="M18" s="16"/>
    </row>
    <row r="19" spans="1:13" ht="19.350000000000001" customHeight="1" x14ac:dyDescent="0.25">
      <c r="A19" s="28">
        <v>2017</v>
      </c>
      <c r="B19" s="11">
        <v>744.20000621999998</v>
      </c>
      <c r="C19" s="9">
        <v>2380.9662717200008</v>
      </c>
      <c r="D19" s="9">
        <v>29956</v>
      </c>
      <c r="E19" s="9">
        <v>25587.866126999998</v>
      </c>
      <c r="F19" s="39">
        <v>24843.103425691013</v>
      </c>
      <c r="G19" s="40">
        <v>93050.599057481973</v>
      </c>
      <c r="H19" s="21"/>
      <c r="J19" s="16"/>
      <c r="K19" s="16"/>
      <c r="M19" s="16"/>
    </row>
    <row r="20" spans="1:13" ht="19.350000000000001" customHeight="1" x14ac:dyDescent="0.25">
      <c r="A20" s="28">
        <v>2018</v>
      </c>
      <c r="B20" s="11">
        <v>731.07399999999996</v>
      </c>
      <c r="C20" s="11">
        <v>2374.0700000000002</v>
      </c>
      <c r="D20" s="11">
        <v>32927</v>
      </c>
      <c r="E20" s="11">
        <v>22530</v>
      </c>
      <c r="F20" s="39">
        <v>22202.873022139884</v>
      </c>
      <c r="G20" s="40">
        <v>105373.72392365735</v>
      </c>
      <c r="H20" s="21"/>
      <c r="I20" s="16"/>
      <c r="J20" s="16"/>
      <c r="K20" s="16"/>
      <c r="M20" s="16"/>
    </row>
    <row r="21" spans="1:13" ht="19.350000000000001" customHeight="1" x14ac:dyDescent="0.25">
      <c r="A21" s="28">
        <v>2019</v>
      </c>
      <c r="B21" s="9">
        <v>728.83100000000002</v>
      </c>
      <c r="C21" s="9">
        <v>2089.587</v>
      </c>
      <c r="D21" s="9">
        <v>35418</v>
      </c>
      <c r="E21" s="9">
        <v>27994.135769999801</v>
      </c>
      <c r="F21" s="39">
        <v>20577.982946524367</v>
      </c>
      <c r="G21" s="40">
        <v>74643.740287897264</v>
      </c>
      <c r="H21" s="21"/>
      <c r="K21" s="16"/>
      <c r="M21" s="16"/>
    </row>
    <row r="22" spans="1:13" ht="19.350000000000001" customHeight="1" x14ac:dyDescent="0.25">
      <c r="A22" s="31">
        <v>2020</v>
      </c>
      <c r="B22" s="11">
        <v>714.7</v>
      </c>
      <c r="C22" s="11">
        <v>2143.9355842499986</v>
      </c>
      <c r="D22" s="11">
        <v>31885.903490000001</v>
      </c>
      <c r="E22" s="11">
        <v>27126.432756999991</v>
      </c>
      <c r="F22" s="39">
        <v>22414.293520776129</v>
      </c>
      <c r="G22" s="40">
        <v>79034.925213185459</v>
      </c>
      <c r="H22" s="21"/>
      <c r="K22" s="16"/>
      <c r="M22" s="16"/>
    </row>
    <row r="23" spans="1:13" ht="19.350000000000001" customHeight="1" x14ac:dyDescent="0.25">
      <c r="A23" s="28">
        <v>2021</v>
      </c>
      <c r="B23" s="11">
        <v>883.9</v>
      </c>
      <c r="C23" s="11">
        <v>3294</v>
      </c>
      <c r="D23" s="11">
        <v>37793.875290000004</v>
      </c>
      <c r="E23" s="11">
        <v>25659.296981</v>
      </c>
      <c r="F23" s="39">
        <f t="shared" ref="F23:G25" si="0">+B23*1000000/D23</f>
        <v>23387.387327117358</v>
      </c>
      <c r="G23" s="40">
        <f t="shared" si="0"/>
        <v>128374.52259269285</v>
      </c>
      <c r="H23" s="21"/>
      <c r="K23" s="16"/>
      <c r="M23" s="16"/>
    </row>
    <row r="24" spans="1:13" ht="19.350000000000001" customHeight="1" x14ac:dyDescent="0.25">
      <c r="A24" s="31">
        <v>2022</v>
      </c>
      <c r="B24" s="11">
        <v>913</v>
      </c>
      <c r="C24" s="11">
        <v>3182</v>
      </c>
      <c r="D24" s="11">
        <v>39091.658900000184</v>
      </c>
      <c r="E24" s="11">
        <v>26826.584099999873</v>
      </c>
      <c r="F24" s="39">
        <f t="shared" si="0"/>
        <v>23355.365970411549</v>
      </c>
      <c r="G24" s="40">
        <f t="shared" si="0"/>
        <v>118613.68514674275</v>
      </c>
      <c r="H24" s="21"/>
      <c r="K24" s="16"/>
      <c r="M24" s="16"/>
    </row>
    <row r="25" spans="1:13" ht="19.350000000000001" customHeight="1" x14ac:dyDescent="0.25">
      <c r="A25" s="31">
        <v>2023</v>
      </c>
      <c r="B25" s="11">
        <v>932</v>
      </c>
      <c r="C25" s="11">
        <v>2601</v>
      </c>
      <c r="D25" s="35">
        <v>38425.920819999999</v>
      </c>
      <c r="E25" s="35">
        <v>26499.337580000025</v>
      </c>
      <c r="F25" s="41">
        <f t="shared" si="0"/>
        <v>24254.461054187952</v>
      </c>
      <c r="G25" s="42">
        <f t="shared" si="0"/>
        <v>98153.396934837554</v>
      </c>
      <c r="H25" s="21"/>
      <c r="J25" s="16"/>
      <c r="K25" s="16"/>
      <c r="M25" s="16"/>
    </row>
    <row r="26" spans="1:13" ht="19.350000000000001" customHeight="1" thickBot="1" x14ac:dyDescent="0.3">
      <c r="A26" s="29">
        <v>2024</v>
      </c>
      <c r="B26" s="13">
        <v>991</v>
      </c>
      <c r="C26" s="13">
        <v>2487</v>
      </c>
      <c r="D26" s="34">
        <v>34997.599999999999</v>
      </c>
      <c r="E26" s="34">
        <v>25794</v>
      </c>
      <c r="F26" s="34">
        <f>+B26*1000000/D26</f>
        <v>28316.227398450181</v>
      </c>
      <c r="G26" s="43">
        <f>+C26*1000000/E26</f>
        <v>96417.771574784827</v>
      </c>
      <c r="H26" s="17"/>
      <c r="J26" s="16"/>
      <c r="K26" s="16"/>
      <c r="M26" s="16"/>
    </row>
    <row r="27" spans="1:13" ht="19.350000000000001" customHeight="1" x14ac:dyDescent="0.25">
      <c r="A27" s="36"/>
      <c r="B27" s="17"/>
      <c r="C27" s="17"/>
      <c r="D27" s="37"/>
      <c r="E27" s="37"/>
      <c r="F27" s="38"/>
      <c r="G27" s="38"/>
      <c r="H27" s="17"/>
      <c r="J27" s="16"/>
      <c r="K27" s="16"/>
      <c r="M27" s="16"/>
    </row>
    <row r="28" spans="1:13" x14ac:dyDescent="0.25">
      <c r="A28" s="32" t="s">
        <v>12</v>
      </c>
      <c r="B28" s="15"/>
      <c r="C28" s="15"/>
      <c r="D28" s="5"/>
      <c r="E28" s="5"/>
      <c r="F28" s="4"/>
      <c r="G28" s="15"/>
      <c r="H28" s="5"/>
    </row>
    <row r="29" spans="1:13" x14ac:dyDescent="0.25">
      <c r="A29" s="15"/>
      <c r="B29" s="15"/>
      <c r="C29" s="15"/>
      <c r="D29" s="33"/>
      <c r="E29" s="33"/>
      <c r="F29" s="4"/>
      <c r="G29" s="15"/>
      <c r="H29" s="14"/>
    </row>
    <row r="30" spans="1:13" x14ac:dyDescent="0.25">
      <c r="A30" s="15"/>
      <c r="B30" s="14">
        <f>+((B26/B7)^(1/19))-1</f>
        <v>5.6082892092304437E-2</v>
      </c>
      <c r="C30" s="14">
        <f t="shared" ref="C30:G30" si="1">+((C26/C7)^(1/19))-1</f>
        <v>7.5434120290116979E-2</v>
      </c>
      <c r="D30" s="14">
        <f t="shared" si="1"/>
        <v>3.769898815205508E-2</v>
      </c>
      <c r="E30" s="14">
        <f t="shared" si="1"/>
        <v>4.1830542629248013E-2</v>
      </c>
      <c r="F30" s="14">
        <f t="shared" si="1"/>
        <v>1.7716027624723463E-2</v>
      </c>
      <c r="G30" s="14">
        <f t="shared" si="1"/>
        <v>3.2254360268671123E-2</v>
      </c>
      <c r="H30" s="14"/>
    </row>
    <row r="31" spans="1:13" x14ac:dyDescent="0.25">
      <c r="A31" s="4"/>
      <c r="B31" s="4"/>
      <c r="C31" s="4"/>
      <c r="D31" s="4"/>
      <c r="E31" s="4"/>
      <c r="F31" s="4"/>
      <c r="G31" s="4"/>
      <c r="H31" s="4"/>
    </row>
    <row r="32" spans="1:13" x14ac:dyDescent="0.25">
      <c r="A32" s="30" t="s">
        <v>11</v>
      </c>
    </row>
    <row r="36" spans="1:1" x14ac:dyDescent="0.25">
      <c r="A36" s="32"/>
    </row>
  </sheetData>
  <pageMargins left="0.70866141732283472" right="0.70866141732283472" top="0.74803149606299213" bottom="0.55118110236220474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baseColWidth="10" defaultRowHeight="15" x14ac:dyDescent="0.25"/>
  <cols>
    <col min="2" max="2" width="15.42578125" customWidth="1"/>
  </cols>
  <sheetData>
    <row r="1" spans="1:2" ht="30.75" thickBot="1" x14ac:dyDescent="0.3">
      <c r="A1" s="18" t="s">
        <v>2</v>
      </c>
      <c r="B1" s="19" t="s">
        <v>3</v>
      </c>
    </row>
    <row r="2" spans="1:2" x14ac:dyDescent="0.25">
      <c r="A2" s="6">
        <v>2005</v>
      </c>
      <c r="B2" s="7">
        <v>17325.341</v>
      </c>
    </row>
    <row r="3" spans="1:2" x14ac:dyDescent="0.25">
      <c r="A3" s="8">
        <v>2006</v>
      </c>
      <c r="B3" s="9">
        <v>20878.692999999999</v>
      </c>
    </row>
    <row r="4" spans="1:2" x14ac:dyDescent="0.25">
      <c r="A4" s="8">
        <v>2007</v>
      </c>
      <c r="B4" s="9">
        <v>21632.420999999998</v>
      </c>
    </row>
    <row r="5" spans="1:2" x14ac:dyDescent="0.25">
      <c r="A5" s="8">
        <v>2008</v>
      </c>
      <c r="B5" s="9">
        <v>22369.998819999993</v>
      </c>
    </row>
    <row r="6" spans="1:2" x14ac:dyDescent="0.25">
      <c r="A6" s="8">
        <v>2009</v>
      </c>
      <c r="B6" s="9">
        <v>24149.603960000015</v>
      </c>
    </row>
    <row r="7" spans="1:2" x14ac:dyDescent="0.25">
      <c r="A7" s="8">
        <v>2010</v>
      </c>
      <c r="B7" s="9">
        <v>25080.383919999978</v>
      </c>
    </row>
    <row r="8" spans="1:2" x14ac:dyDescent="0.25">
      <c r="A8" s="8">
        <v>2011</v>
      </c>
      <c r="B8" s="9">
        <v>26562.306890000007</v>
      </c>
    </row>
    <row r="9" spans="1:2" x14ac:dyDescent="0.25">
      <c r="A9" s="10">
        <v>2012</v>
      </c>
      <c r="B9" s="11">
        <v>28629.186230000014</v>
      </c>
    </row>
    <row r="10" spans="1:2" x14ac:dyDescent="0.25">
      <c r="A10" s="10">
        <v>2013</v>
      </c>
      <c r="B10" s="11">
        <v>30926.455449999899</v>
      </c>
    </row>
    <row r="11" spans="1:2" x14ac:dyDescent="0.25">
      <c r="A11" s="10">
        <v>2014</v>
      </c>
      <c r="B11" s="11">
        <v>30533.611799999966</v>
      </c>
    </row>
    <row r="12" spans="1:2" x14ac:dyDescent="0.25">
      <c r="A12" s="10">
        <v>2015</v>
      </c>
      <c r="B12" s="11">
        <v>30709.214549999997</v>
      </c>
    </row>
    <row r="13" spans="1:2" x14ac:dyDescent="0.25">
      <c r="A13" s="10">
        <v>2016</v>
      </c>
      <c r="B13" s="11">
        <v>30347.771859999957</v>
      </c>
    </row>
    <row r="14" spans="1:2" x14ac:dyDescent="0.25">
      <c r="A14" s="10">
        <v>2017</v>
      </c>
      <c r="B14" s="11">
        <v>29960.525480000018</v>
      </c>
    </row>
    <row r="15" spans="1:2" x14ac:dyDescent="0.25">
      <c r="A15" s="10">
        <v>2018</v>
      </c>
      <c r="B15" s="11">
        <v>32927</v>
      </c>
    </row>
    <row r="16" spans="1:2" x14ac:dyDescent="0.25">
      <c r="A16" s="10">
        <v>2019</v>
      </c>
      <c r="B16" s="11">
        <v>36471.334409999901</v>
      </c>
    </row>
    <row r="17" spans="1:2" x14ac:dyDescent="0.25">
      <c r="A17" s="10">
        <v>2020</v>
      </c>
      <c r="B17" s="11">
        <v>31885.903490000001</v>
      </c>
    </row>
    <row r="18" spans="1:2" x14ac:dyDescent="0.25">
      <c r="A18" s="10">
        <v>2021</v>
      </c>
      <c r="B18" s="11">
        <v>37793.875290000004</v>
      </c>
    </row>
    <row r="19" spans="1:2" ht="15.75" thickBot="1" x14ac:dyDescent="0.3">
      <c r="A19" s="12">
        <v>2022</v>
      </c>
      <c r="B19" s="13">
        <v>39091.658900000184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FT 12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Maito</dc:creator>
  <cp:lastModifiedBy>Mauricio Claverí</cp:lastModifiedBy>
  <cp:lastPrinted>2018-05-11T14:58:07Z</cp:lastPrinted>
  <dcterms:created xsi:type="dcterms:W3CDTF">2015-04-08T16:06:51Z</dcterms:created>
  <dcterms:modified xsi:type="dcterms:W3CDTF">2025-04-29T19:27:33Z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43de08a1-8da3-4ed1-b67c-f2fcdd7d1c6e</vt:lpwstr>
  </property>
</Properties>
</file>